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avvasha\Desktop\"/>
    </mc:Choice>
  </mc:AlternateContent>
  <xr:revisionPtr revIDLastSave="0" documentId="13_ncr:1_{7B1D1EB7-1395-4C18-9087-32690EB6A877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24" i="1" l="1"/>
  <c r="C19" i="1" l="1"/>
  <c r="E13" i="1" l="1"/>
  <c r="D13" i="1"/>
  <c r="C13" i="1"/>
  <c r="F13" i="1"/>
  <c r="B13" i="1"/>
  <c r="G13" i="1"/>
  <c r="H13" i="1"/>
  <c r="E14" i="1" l="1"/>
  <c r="D14" i="1"/>
  <c r="H14" i="1"/>
  <c r="F14" i="1"/>
  <c r="C14" i="1"/>
  <c r="G14" i="1"/>
  <c r="I13" i="1" l="1"/>
  <c r="J14" i="1" s="1"/>
</calcChain>
</file>

<file path=xl/sharedStrings.xml><?xml version="1.0" encoding="utf-8"?>
<sst xmlns="http://schemas.openxmlformats.org/spreadsheetml/2006/main" count="24" uniqueCount="18">
  <si>
    <t>0-1000</t>
  </si>
  <si>
    <t>1001-1500</t>
  </si>
  <si>
    <t>1501-2000</t>
  </si>
  <si>
    <t>2001-3000</t>
  </si>
  <si>
    <t>3001-4000</t>
  </si>
  <si>
    <t>4001-</t>
  </si>
  <si>
    <t>ΣΗΜΕΡΑ</t>
  </si>
  <si>
    <t>1/7/2018 - 1/1/2019</t>
  </si>
  <si>
    <t>1/1/2019 - 1/1/2020</t>
  </si>
  <si>
    <t>1/1/2020 - 1/1/2021</t>
  </si>
  <si>
    <t>1/1/2021 - 1/1/2022</t>
  </si>
  <si>
    <t>1/1/2022 - 1/1/2023</t>
  </si>
  <si>
    <t>1/1/2023 ΚΑΙ ΜΕΤΑ</t>
  </si>
  <si>
    <t>Ημερομηνίες (περίοδος)</t>
  </si>
  <si>
    <t>Μείωση απολαβών ανα περίοδο</t>
  </si>
  <si>
    <t>Ποσό που θα επιστρέφεται ανα περίοδο</t>
  </si>
  <si>
    <t>ΤΕΛΙΚΗ ΣΥΝΟΛΙΚΗ ΕΠΙΣΤΡΟΦΗ</t>
  </si>
  <si>
    <t>Μισθός Μηνιαίος Ακάθαρτος (ΣΥΝΟΛΟ ΑΠΟΛΑΒΩΝ)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</si>
</sst>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4" fontId="1" fillId="0" borderId="0" xfId="0" applyNumberFormat="1" applyFont="1"/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266700</xdr:rowOff>
    </xdr:from>
    <xdr:to>
      <xdr:col>3</xdr:col>
      <xdr:colOff>701040</xdr:colOff>
      <xdr:row>10</xdr:row>
      <xdr:rowOff>1409700</xdr:rowOff>
    </xdr:to>
    <xdr:pic>
      <xdr:nvPicPr>
        <xdr:cNvPr id="7" name="Picture 6" descr="letterhead_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"/>
          <a:ext cx="490728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topLeftCell="A11" workbookViewId="0">
      <selection activeCell="B18" sqref="B18"/>
    </sheetView>
  </sheetViews>
  <sheetFormatPr defaultRowHeight="15" x14ac:dyDescent="0.25"/>
  <cols>
    <col min="1" max="1" width="22.42578125" customWidth="1"/>
    <col min="2" max="2" width="18.5703125" customWidth="1"/>
    <col min="3" max="7" width="20.28515625" bestFit="1" customWidth="1"/>
    <col min="8" max="8" width="19.5703125" bestFit="1" customWidth="1"/>
    <col min="9" max="9" width="12.28515625" customWidth="1"/>
  </cols>
  <sheetData>
    <row r="2" spans="1:10" hidden="1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10" hidden="1" x14ac:dyDescent="0.25">
      <c r="C3">
        <v>3.8</v>
      </c>
      <c r="D3">
        <v>10.3</v>
      </c>
      <c r="E3">
        <v>12.3</v>
      </c>
      <c r="F3">
        <v>13.5</v>
      </c>
      <c r="G3">
        <v>16</v>
      </c>
      <c r="H3">
        <v>17.5</v>
      </c>
    </row>
    <row r="4" spans="1:10" hidden="1" x14ac:dyDescent="0.25">
      <c r="B4" s="3">
        <v>43282</v>
      </c>
      <c r="C4">
        <v>1.8</v>
      </c>
      <c r="D4">
        <v>8.3000000000000007</v>
      </c>
      <c r="E4">
        <v>10</v>
      </c>
      <c r="F4">
        <v>13.5</v>
      </c>
      <c r="G4">
        <v>16</v>
      </c>
      <c r="H4">
        <v>17.5</v>
      </c>
    </row>
    <row r="5" spans="1:10" hidden="1" x14ac:dyDescent="0.25">
      <c r="B5" s="3">
        <v>43466</v>
      </c>
      <c r="C5">
        <v>0</v>
      </c>
      <c r="D5">
        <v>5.8</v>
      </c>
      <c r="E5">
        <v>7.8</v>
      </c>
      <c r="F5">
        <v>13.5</v>
      </c>
      <c r="G5">
        <v>16</v>
      </c>
      <c r="H5">
        <v>17.5</v>
      </c>
    </row>
    <row r="6" spans="1:10" hidden="1" x14ac:dyDescent="0.25">
      <c r="B6" s="3">
        <v>43831</v>
      </c>
      <c r="C6">
        <v>0</v>
      </c>
      <c r="D6">
        <v>3.3</v>
      </c>
      <c r="E6">
        <v>5.3</v>
      </c>
      <c r="F6">
        <v>11</v>
      </c>
      <c r="G6">
        <v>13.5</v>
      </c>
      <c r="H6">
        <v>15</v>
      </c>
    </row>
    <row r="7" spans="1:10" hidden="1" x14ac:dyDescent="0.25">
      <c r="B7" s="3">
        <v>44197</v>
      </c>
      <c r="C7">
        <v>0</v>
      </c>
      <c r="D7">
        <v>0.8</v>
      </c>
      <c r="E7">
        <v>2.8</v>
      </c>
      <c r="F7">
        <v>8.5</v>
      </c>
      <c r="G7">
        <v>11</v>
      </c>
      <c r="H7">
        <v>12.5</v>
      </c>
    </row>
    <row r="8" spans="1:10" hidden="1" x14ac:dyDescent="0.25">
      <c r="B8" s="3">
        <v>44562</v>
      </c>
      <c r="C8">
        <v>0</v>
      </c>
      <c r="D8">
        <v>0</v>
      </c>
      <c r="E8">
        <v>0</v>
      </c>
      <c r="F8">
        <v>5</v>
      </c>
      <c r="G8">
        <v>7.5</v>
      </c>
      <c r="H8">
        <v>9</v>
      </c>
    </row>
    <row r="9" spans="1:10" hidden="1" x14ac:dyDescent="0.25">
      <c r="B9" s="3">
        <v>44927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10" hidden="1" x14ac:dyDescent="0.25"/>
    <row r="11" spans="1:10" ht="124.15" customHeight="1" x14ac:dyDescent="0.25"/>
    <row r="12" spans="1:10" ht="63" x14ac:dyDescent="0.25">
      <c r="A12" s="7" t="s">
        <v>13</v>
      </c>
      <c r="B12" s="8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10" t="s">
        <v>16</v>
      </c>
      <c r="J12" s="11"/>
    </row>
    <row r="13" spans="1:10" ht="30" x14ac:dyDescent="0.25">
      <c r="A13" s="4" t="s">
        <v>14</v>
      </c>
      <c r="B13" s="6">
        <f>($C19*C3/100)+($C20*D3/100)+($C21*E3/100)+($C22*F3/100)+($C23*G3/100)+($C24*H3/100)</f>
        <v>0</v>
      </c>
      <c r="C13" s="5">
        <f>($C19*C4/100)+($C20*D4/100)+($C21*E4/100)+($C22*F4/100)+($C23*G4/100)+($C24*H4/100)</f>
        <v>0</v>
      </c>
      <c r="D13" s="5">
        <f>($C19*C5/100)+($C20*D5/100)+($C21*E5/100)+($C22*F5/100)+($C23*G5/100)+($C24*H5/100)</f>
        <v>0</v>
      </c>
      <c r="E13" s="5">
        <f>($C19*C6/100)+($C20*D6/100)+($C21*E6/100)+($C22*F6/100)+($C23*G6/100)+($C24*H6/100)</f>
        <v>0</v>
      </c>
      <c r="F13" s="5">
        <f>($C19*C7/100)+($C20*D7/100)+($C21*E7/100)+($C22*F7/100)+($C23*G7/100)+($C24*H7/100)</f>
        <v>0</v>
      </c>
      <c r="G13" s="5">
        <f>($C19*C8/100)+($C20*D8/100)+($C21*E8/100)+($C22*F8/100)+($C23*G8/100)+($C24*H8/100)</f>
        <v>0</v>
      </c>
      <c r="H13" s="5">
        <f>($C19*C9/100)+($C20*D9/100)+($C21*E9/100)+($C22*F9/100)+($C23*G9/100)+($C24*H9/100)</f>
        <v>0</v>
      </c>
      <c r="I13" s="14">
        <f>SUM(C14:H14)</f>
        <v>0</v>
      </c>
      <c r="J13" s="11"/>
    </row>
    <row r="14" spans="1:10" ht="45" x14ac:dyDescent="0.25">
      <c r="A14" s="4" t="s">
        <v>15</v>
      </c>
      <c r="B14" s="5">
        <v>0</v>
      </c>
      <c r="C14" s="5">
        <f t="shared" ref="C14:H14" si="0">B13-C13</f>
        <v>0</v>
      </c>
      <c r="D14" s="5">
        <f t="shared" si="0"/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14"/>
      <c r="J14" s="12" t="b">
        <f>IF(ABS(B13)=ABS(I13),TRUE,FALSE)</f>
        <v>1</v>
      </c>
    </row>
    <row r="17" spans="1:3" ht="15.75" thickBot="1" x14ac:dyDescent="0.3"/>
    <row r="18" spans="1:3" ht="45.75" thickBot="1" x14ac:dyDescent="0.3">
      <c r="A18" s="2" t="s">
        <v>17</v>
      </c>
      <c r="B18" s="13"/>
    </row>
    <row r="19" spans="1:3" hidden="1" x14ac:dyDescent="0.25">
      <c r="B19" s="1" t="s">
        <v>0</v>
      </c>
      <c r="C19">
        <f>IF(B18&gt;1000,1000,B18)</f>
        <v>0</v>
      </c>
    </row>
    <row r="20" spans="1:3" hidden="1" x14ac:dyDescent="0.25">
      <c r="B20" s="1" t="s">
        <v>1</v>
      </c>
      <c r="C20">
        <f>IF(AND(B18&gt;1000,B18&lt;1501),(B18-1000),IF(B18&lt;1001,0,500))</f>
        <v>0</v>
      </c>
    </row>
    <row r="21" spans="1:3" hidden="1" x14ac:dyDescent="0.25">
      <c r="B21" s="1" t="s">
        <v>2</v>
      </c>
      <c r="C21">
        <f>IF(AND(B18&gt;1500,B18&lt;2001),(B18-1500),IF(B18&lt;1501,0,500))</f>
        <v>0</v>
      </c>
    </row>
    <row r="22" spans="1:3" hidden="1" x14ac:dyDescent="0.25">
      <c r="B22" s="1" t="s">
        <v>3</v>
      </c>
      <c r="C22">
        <f>IF(AND(B18&gt;2000,B18&lt;3001),(B18-2000),IF(B18&lt;2001,0,1000))</f>
        <v>0</v>
      </c>
    </row>
    <row r="23" spans="1:3" hidden="1" x14ac:dyDescent="0.25">
      <c r="B23" s="1" t="s">
        <v>4</v>
      </c>
      <c r="C23">
        <f>IF(AND(B18&gt;3000,B18&lt;4001),(B18-3000),IF(B18&lt;3001,0,1000))</f>
        <v>0</v>
      </c>
    </row>
    <row r="24" spans="1:3" hidden="1" x14ac:dyDescent="0.25">
      <c r="B24" s="1" t="s">
        <v>5</v>
      </c>
      <c r="C24">
        <f>IF(B18&gt;4000,(B18-4000),0)</f>
        <v>0</v>
      </c>
    </row>
  </sheetData>
  <sheetProtection algorithmName="SHA-512" hashValue="gMA91wguZZiYHP+z4Qe5jW5GmlTnNCP2nCk/kBDMFcOxHoxS18jKUrNtJbSdAnQJKe7EwWIe6MyRt2f8V8fgeA==" saltValue="I5vbLHnBiGVVIhBN0ui8KQ==" spinCount="100000" sheet="1" objects="1" scenarios="1"/>
  <mergeCells count="1">
    <mergeCell ref="I13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e59695</dc:creator>
  <cp:lastModifiedBy>savvasha</cp:lastModifiedBy>
  <dcterms:created xsi:type="dcterms:W3CDTF">2018-06-01T05:43:27Z</dcterms:created>
  <dcterms:modified xsi:type="dcterms:W3CDTF">2018-06-01T20:57:20Z</dcterms:modified>
</cp:coreProperties>
</file>